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lvare neacsu\My Documents\2024\ÎNGRIJIRI\"/>
    </mc:Choice>
  </mc:AlternateContent>
  <xr:revisionPtr revIDLastSave="0" documentId="13_ncr:1_{57E6D3EC-AC5E-486B-A289-8FA760D69482}" xr6:coauthVersionLast="47" xr6:coauthVersionMax="47" xr10:uidLastSave="{00000000-0000-0000-0000-000000000000}"/>
  <bookViews>
    <workbookView xWindow="-120" yWindow="-120" windowWidth="29040" windowHeight="15840" xr2:uid="{6718FA19-A02D-4BFF-AA80-CB850322A510}"/>
  </bookViews>
  <sheets>
    <sheet name="31.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14" i="1"/>
  <c r="H25" i="1"/>
  <c r="I25" i="1"/>
  <c r="I15" i="1"/>
  <c r="I16" i="1"/>
  <c r="I17" i="1"/>
  <c r="I18" i="1"/>
  <c r="I19" i="1"/>
  <c r="I20" i="1"/>
  <c r="I21" i="1"/>
  <c r="I22" i="1"/>
  <c r="I23" i="1"/>
  <c r="I24" i="1"/>
  <c r="I14" i="1"/>
  <c r="E25" i="1"/>
  <c r="F15" i="1"/>
  <c r="F16" i="1"/>
  <c r="F17" i="1"/>
  <c r="F18" i="1"/>
  <c r="F19" i="1"/>
  <c r="F21" i="1"/>
  <c r="F22" i="1"/>
  <c r="F23" i="1"/>
  <c r="F24" i="1"/>
  <c r="F14" i="1"/>
  <c r="D20" i="1"/>
  <c r="C9" i="1"/>
  <c r="F20" i="1" l="1"/>
  <c r="F25" i="1" s="1"/>
  <c r="D25" i="1" l="1"/>
  <c r="G25" i="1" l="1"/>
  <c r="J25" i="1"/>
</calcChain>
</file>

<file path=xl/sharedStrings.xml><?xml version="1.0" encoding="utf-8"?>
<sst xmlns="http://schemas.openxmlformats.org/spreadsheetml/2006/main" count="32" uniqueCount="32">
  <si>
    <t>CAS Galați</t>
  </si>
  <si>
    <t>Directia Relatii Contractuale</t>
  </si>
  <si>
    <t>Nr. crt.</t>
  </si>
  <si>
    <t>Nume furnizor</t>
  </si>
  <si>
    <t>MEDHOUSE 2005 SRL</t>
  </si>
  <si>
    <t>SC  CATALINA HEALTHCARE SRL</t>
  </si>
  <si>
    <t>SC  SANI  HELP SRL</t>
  </si>
  <si>
    <t>ASOCIATIA PRO BUNICII</t>
  </si>
  <si>
    <t>SOFIMED HELP ID SRL</t>
  </si>
  <si>
    <t>Medigal House</t>
  </si>
  <si>
    <t>Expert Med</t>
  </si>
  <si>
    <t>Medicotib DTI</t>
  </si>
  <si>
    <t xml:space="preserve"> VITALIS SDA CLINIC URGENT SRL</t>
  </si>
  <si>
    <t xml:space="preserve">SC Medsan SRL </t>
  </si>
  <si>
    <t>SC Ghinoyanameg SRL</t>
  </si>
  <si>
    <t>Total</t>
  </si>
  <si>
    <t>lei</t>
  </si>
  <si>
    <t>Intocmit</t>
  </si>
  <si>
    <t>Alexandra Petrisor</t>
  </si>
  <si>
    <t>Valori contract furnizori de ingrijiri medicale la domiciliu an 2024</t>
  </si>
  <si>
    <t>Total contractat an 2024</t>
  </si>
  <si>
    <t>Buget alocat Ian.2024</t>
  </si>
  <si>
    <t>Buget alocat feb.2024</t>
  </si>
  <si>
    <t>Suma contractata Ian.2024 initial</t>
  </si>
  <si>
    <t>Solicitare diminuare ian.2024</t>
  </si>
  <si>
    <t>Suma contractata Ian.2024 final</t>
  </si>
  <si>
    <t>Diminuare (punctaj ian.2024) feb.2024</t>
  </si>
  <si>
    <t>Suma contractata Feb.2024 initial</t>
  </si>
  <si>
    <t>Suma contractata Feb.2024 final</t>
  </si>
  <si>
    <t>4=2-3</t>
  </si>
  <si>
    <t>7=5-6</t>
  </si>
  <si>
    <t>total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</si>
</sst>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/>
    <xf numFmtId="4" fontId="0" fillId="0" borderId="0" xfId="0" applyNumberFormat="1"/>
    <xf numFmtId="0" fontId="8" fillId="0" borderId="1" xfId="1" applyFont="1" applyBorder="1" applyAlignment="1">
      <alignment horizontal="center" wrapText="1"/>
    </xf>
    <xf numFmtId="0" fontId="8" fillId="3" borderId="1" xfId="1" applyFont="1" applyFill="1" applyBorder="1" applyAlignment="1">
      <alignment horizontal="center"/>
    </xf>
    <xf numFmtId="4" fontId="0" fillId="3" borderId="1" xfId="0" applyNumberFormat="1" applyFill="1" applyBorder="1"/>
    <xf numFmtId="0" fontId="0" fillId="3" borderId="0" xfId="0" applyFill="1"/>
    <xf numFmtId="0" fontId="11" fillId="5" borderId="1" xfId="1" applyFont="1" applyFill="1" applyBorder="1" applyAlignment="1">
      <alignment horizontal="center"/>
    </xf>
    <xf numFmtId="0" fontId="11" fillId="0" borderId="1" xfId="1" applyFont="1" applyBorder="1"/>
    <xf numFmtId="4" fontId="1" fillId="3" borderId="1" xfId="0" applyNumberFormat="1" applyFont="1" applyFill="1" applyBorder="1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/>
    </xf>
    <xf numFmtId="0" fontId="10" fillId="4" borderId="1" xfId="1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A7311832-787D-49C9-8077-5A859E86B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5AFF-4650-4815-BDC5-7459F3C7116A}">
  <dimension ref="A1:J28"/>
  <sheetViews>
    <sheetView tabSelected="1" topLeftCell="A4" workbookViewId="0">
      <selection activeCell="N12" sqref="N12"/>
    </sheetView>
  </sheetViews>
  <sheetFormatPr defaultRowHeight="15" x14ac:dyDescent="0.25"/>
  <cols>
    <col min="1" max="1" width="7.28515625" customWidth="1"/>
    <col min="2" max="2" width="12.140625" customWidth="1"/>
    <col min="3" max="3" width="16.140625" customWidth="1"/>
    <col min="4" max="4" width="13.42578125" customWidth="1"/>
    <col min="5" max="5" width="11.42578125" customWidth="1"/>
    <col min="6" max="6" width="13" customWidth="1"/>
    <col min="7" max="9" width="12.28515625" customWidth="1"/>
    <col min="10" max="10" width="12.85546875" customWidth="1"/>
  </cols>
  <sheetData>
    <row r="1" spans="1:10" x14ac:dyDescent="0.25">
      <c r="A1" s="1" t="s">
        <v>0</v>
      </c>
    </row>
    <row r="2" spans="1:10" x14ac:dyDescent="0.25">
      <c r="A2" s="2" t="s">
        <v>1</v>
      </c>
      <c r="B2" s="3"/>
    </row>
    <row r="4" spans="1:10" x14ac:dyDescent="0.25">
      <c r="B4" s="4" t="s">
        <v>19</v>
      </c>
    </row>
    <row r="6" spans="1:10" x14ac:dyDescent="0.25">
      <c r="D6" s="9"/>
      <c r="E6" s="9"/>
      <c r="F6" s="9"/>
      <c r="G6" s="9"/>
      <c r="H6" s="9"/>
      <c r="I6" s="9"/>
      <c r="J6" s="9"/>
    </row>
    <row r="7" spans="1:10" x14ac:dyDescent="0.25">
      <c r="B7" s="13" t="s">
        <v>21</v>
      </c>
      <c r="C7" s="5">
        <v>363700.00000000006</v>
      </c>
      <c r="D7" s="9"/>
      <c r="E7" s="9"/>
      <c r="F7" s="9"/>
      <c r="G7" s="9"/>
      <c r="H7" s="9"/>
      <c r="I7" s="9"/>
      <c r="J7" s="9"/>
    </row>
    <row r="8" spans="1:10" x14ac:dyDescent="0.25">
      <c r="B8" s="13" t="s">
        <v>22</v>
      </c>
      <c r="C8" s="5">
        <v>380000</v>
      </c>
      <c r="D8" s="9"/>
      <c r="E8" s="9"/>
      <c r="F8" s="9"/>
      <c r="G8" s="9"/>
      <c r="H8" s="9"/>
      <c r="I8" s="9"/>
      <c r="J8" s="9"/>
    </row>
    <row r="9" spans="1:10" x14ac:dyDescent="0.25">
      <c r="B9" s="13" t="s">
        <v>31</v>
      </c>
      <c r="C9" s="5">
        <f>SUM(C7:C8)</f>
        <v>743700</v>
      </c>
      <c r="D9" s="9"/>
      <c r="E9" s="9"/>
      <c r="F9" s="9"/>
      <c r="G9" s="9"/>
      <c r="H9" s="9"/>
      <c r="I9" s="9"/>
      <c r="J9" s="9" t="s">
        <v>16</v>
      </c>
    </row>
    <row r="10" spans="1:10" ht="15" customHeight="1" x14ac:dyDescent="0.25">
      <c r="A10" s="29" t="s">
        <v>2</v>
      </c>
      <c r="B10" s="30" t="s">
        <v>3</v>
      </c>
      <c r="C10" s="30"/>
      <c r="D10" s="22" t="s">
        <v>23</v>
      </c>
      <c r="E10" s="19" t="s">
        <v>24</v>
      </c>
      <c r="F10" s="22" t="s">
        <v>25</v>
      </c>
      <c r="G10" s="22" t="s">
        <v>27</v>
      </c>
      <c r="H10" s="19" t="s">
        <v>26</v>
      </c>
      <c r="I10" s="22" t="s">
        <v>28</v>
      </c>
      <c r="J10" s="22" t="s">
        <v>20</v>
      </c>
    </row>
    <row r="11" spans="1:10" ht="15" customHeight="1" x14ac:dyDescent="0.25">
      <c r="A11" s="29"/>
      <c r="B11" s="30"/>
      <c r="C11" s="30"/>
      <c r="D11" s="22"/>
      <c r="E11" s="20"/>
      <c r="F11" s="22"/>
      <c r="G11" s="22"/>
      <c r="H11" s="20"/>
      <c r="I11" s="22"/>
      <c r="J11" s="22"/>
    </row>
    <row r="12" spans="1:10" ht="31.5" customHeight="1" x14ac:dyDescent="0.25">
      <c r="A12" s="29"/>
      <c r="B12" s="30"/>
      <c r="C12" s="30"/>
      <c r="D12" s="22"/>
      <c r="E12" s="21"/>
      <c r="F12" s="22"/>
      <c r="G12" s="22"/>
      <c r="H12" s="21"/>
      <c r="I12" s="22"/>
      <c r="J12" s="22"/>
    </row>
    <row r="13" spans="1:10" s="15" customFormat="1" x14ac:dyDescent="0.25">
      <c r="A13" s="6">
        <v>0</v>
      </c>
      <c r="B13" s="28">
        <v>1</v>
      </c>
      <c r="C13" s="28"/>
      <c r="D13" s="14">
        <v>2</v>
      </c>
      <c r="E13" s="14">
        <v>3</v>
      </c>
      <c r="F13" s="14" t="s">
        <v>29</v>
      </c>
      <c r="G13" s="14">
        <v>5</v>
      </c>
      <c r="H13" s="14">
        <v>6</v>
      </c>
      <c r="I13" s="14" t="s">
        <v>30</v>
      </c>
      <c r="J13" s="14">
        <v>8</v>
      </c>
    </row>
    <row r="14" spans="1:10" x14ac:dyDescent="0.25">
      <c r="A14" s="7">
        <v>1</v>
      </c>
      <c r="B14" s="24" t="s">
        <v>4</v>
      </c>
      <c r="C14" s="24"/>
      <c r="D14" s="8">
        <v>34344.048073254482</v>
      </c>
      <c r="E14" s="8"/>
      <c r="F14" s="8">
        <f>D14-E14</f>
        <v>34344.048073254482</v>
      </c>
      <c r="G14" s="8">
        <v>37651.712374355047</v>
      </c>
      <c r="H14" s="8"/>
      <c r="I14" s="8">
        <f>G14-H14</f>
        <v>37651.712374355047</v>
      </c>
      <c r="J14" s="8">
        <f>F14+I14</f>
        <v>71995.760447609529</v>
      </c>
    </row>
    <row r="15" spans="1:10" x14ac:dyDescent="0.25">
      <c r="A15" s="7">
        <v>2</v>
      </c>
      <c r="B15" s="25" t="s">
        <v>5</v>
      </c>
      <c r="C15" s="25"/>
      <c r="D15" s="8">
        <v>70578.753338420443</v>
      </c>
      <c r="E15" s="8"/>
      <c r="F15" s="8">
        <f t="shared" ref="F15:F24" si="0">D15-E15</f>
        <v>70578.753338420443</v>
      </c>
      <c r="G15" s="8">
        <v>77376.170530934673</v>
      </c>
      <c r="H15" s="8"/>
      <c r="I15" s="8">
        <f t="shared" ref="I15:I24" si="1">G15-H15</f>
        <v>77376.170530934673</v>
      </c>
      <c r="J15" s="8">
        <f t="shared" ref="J15:J24" si="2">F15+I15</f>
        <v>147954.92386935512</v>
      </c>
    </row>
    <row r="16" spans="1:10" x14ac:dyDescent="0.25">
      <c r="A16" s="7">
        <v>3</v>
      </c>
      <c r="B16" s="25" t="s">
        <v>6</v>
      </c>
      <c r="C16" s="25"/>
      <c r="D16" s="8">
        <v>68584.023273559709</v>
      </c>
      <c r="E16" s="8"/>
      <c r="F16" s="8">
        <f t="shared" si="0"/>
        <v>68584.023273559709</v>
      </c>
      <c r="G16" s="8">
        <v>72591.366353343183</v>
      </c>
      <c r="H16" s="8">
        <v>521.55999999999995</v>
      </c>
      <c r="I16" s="8">
        <f t="shared" si="1"/>
        <v>72069.806353343185</v>
      </c>
      <c r="J16" s="8">
        <f t="shared" si="2"/>
        <v>140653.82962690288</v>
      </c>
    </row>
    <row r="17" spans="1:10" x14ac:dyDescent="0.25">
      <c r="A17" s="7">
        <v>4</v>
      </c>
      <c r="B17" s="25" t="s">
        <v>7</v>
      </c>
      <c r="C17" s="25"/>
      <c r="D17" s="8">
        <v>25289.708126669215</v>
      </c>
      <c r="E17" s="8"/>
      <c r="F17" s="8">
        <f t="shared" si="0"/>
        <v>25289.708126669215</v>
      </c>
      <c r="G17" s="8">
        <v>27725.351839297808</v>
      </c>
      <c r="H17" s="8"/>
      <c r="I17" s="8">
        <f t="shared" si="1"/>
        <v>27725.351839297808</v>
      </c>
      <c r="J17" s="8">
        <f t="shared" si="2"/>
        <v>53015.059965967026</v>
      </c>
    </row>
    <row r="18" spans="1:10" x14ac:dyDescent="0.25">
      <c r="A18" s="7">
        <v>5</v>
      </c>
      <c r="B18" s="25" t="s">
        <v>8</v>
      </c>
      <c r="C18" s="25"/>
      <c r="D18" s="8">
        <v>30545.388210606638</v>
      </c>
      <c r="E18" s="8"/>
      <c r="F18" s="8">
        <f t="shared" si="0"/>
        <v>30545.388210606638</v>
      </c>
      <c r="G18" s="8">
        <v>30254.482013938825</v>
      </c>
      <c r="H18" s="8"/>
      <c r="I18" s="8">
        <f t="shared" si="1"/>
        <v>30254.482013938825</v>
      </c>
      <c r="J18" s="8">
        <f t="shared" si="2"/>
        <v>60799.870224545462</v>
      </c>
    </row>
    <row r="19" spans="1:10" x14ac:dyDescent="0.25">
      <c r="A19" s="7">
        <v>6</v>
      </c>
      <c r="B19" s="23" t="s">
        <v>9</v>
      </c>
      <c r="C19" s="23"/>
      <c r="D19" s="8">
        <v>34135.902327355972</v>
      </c>
      <c r="E19" s="8"/>
      <c r="F19" s="8">
        <f t="shared" si="0"/>
        <v>34135.902327355972</v>
      </c>
      <c r="G19" s="8">
        <v>37423.520178146835</v>
      </c>
      <c r="H19" s="8"/>
      <c r="I19" s="8">
        <f t="shared" si="1"/>
        <v>37423.520178146835</v>
      </c>
      <c r="J19" s="8">
        <f t="shared" si="2"/>
        <v>71559.422505502807</v>
      </c>
    </row>
    <row r="20" spans="1:10" x14ac:dyDescent="0.25">
      <c r="A20" s="7">
        <v>7</v>
      </c>
      <c r="B20" s="24" t="s">
        <v>10</v>
      </c>
      <c r="C20" s="24"/>
      <c r="D20" s="8">
        <f>17345.478824876</f>
        <v>17345.478824876001</v>
      </c>
      <c r="E20" s="8">
        <v>11745.48</v>
      </c>
      <c r="F20" s="8">
        <f t="shared" si="0"/>
        <v>5599.9988248760019</v>
      </c>
      <c r="G20" s="8">
        <v>18385.910586413782</v>
      </c>
      <c r="H20" s="8"/>
      <c r="I20" s="8">
        <f t="shared" si="1"/>
        <v>18385.910586413782</v>
      </c>
      <c r="J20" s="8">
        <f t="shared" si="2"/>
        <v>23985.909411289784</v>
      </c>
    </row>
    <row r="21" spans="1:10" x14ac:dyDescent="0.25">
      <c r="A21" s="7">
        <v>8</v>
      </c>
      <c r="B21" s="23" t="s">
        <v>11</v>
      </c>
      <c r="C21" s="23"/>
      <c r="D21" s="8">
        <v>17574.439145364366</v>
      </c>
      <c r="E21" s="8"/>
      <c r="F21" s="8">
        <f t="shared" si="0"/>
        <v>17574.439145364366</v>
      </c>
      <c r="G21" s="8">
        <v>19267.027766513398</v>
      </c>
      <c r="H21" s="8"/>
      <c r="I21" s="8">
        <f t="shared" si="1"/>
        <v>19267.027766513398</v>
      </c>
      <c r="J21" s="8">
        <f t="shared" si="2"/>
        <v>36841.466911877767</v>
      </c>
    </row>
    <row r="22" spans="1:10" x14ac:dyDescent="0.25">
      <c r="A22" s="7">
        <v>9</v>
      </c>
      <c r="B22" s="24" t="s">
        <v>12</v>
      </c>
      <c r="C22" s="24"/>
      <c r="D22" s="8">
        <v>18219.690957649753</v>
      </c>
      <c r="E22" s="8"/>
      <c r="F22" s="8">
        <f t="shared" si="0"/>
        <v>18219.690957649753</v>
      </c>
      <c r="G22" s="8">
        <v>19974.423574758857</v>
      </c>
      <c r="H22" s="8"/>
      <c r="I22" s="8">
        <f t="shared" si="1"/>
        <v>19974.423574758857</v>
      </c>
      <c r="J22" s="8">
        <f t="shared" si="2"/>
        <v>38194.11453240861</v>
      </c>
    </row>
    <row r="23" spans="1:10" x14ac:dyDescent="0.25">
      <c r="A23" s="10">
        <v>10</v>
      </c>
      <c r="B23" s="26" t="s">
        <v>13</v>
      </c>
      <c r="C23" s="27"/>
      <c r="D23" s="8">
        <v>35565.169782525751</v>
      </c>
      <c r="E23" s="8"/>
      <c r="F23" s="8">
        <f t="shared" si="0"/>
        <v>35565.169782525751</v>
      </c>
      <c r="G23" s="8">
        <v>38990.439925443221</v>
      </c>
      <c r="H23" s="8"/>
      <c r="I23" s="8">
        <f t="shared" si="1"/>
        <v>38990.439925443221</v>
      </c>
      <c r="J23" s="8">
        <f t="shared" si="2"/>
        <v>74555.609707968979</v>
      </c>
    </row>
    <row r="24" spans="1:10" x14ac:dyDescent="0.25">
      <c r="A24" s="7">
        <v>11</v>
      </c>
      <c r="B24" s="16" t="s">
        <v>14</v>
      </c>
      <c r="C24" s="17"/>
      <c r="D24" s="8">
        <v>11517.397939717666</v>
      </c>
      <c r="E24" s="8"/>
      <c r="F24" s="8">
        <f t="shared" si="0"/>
        <v>11517.397939717666</v>
      </c>
      <c r="G24" s="8">
        <v>12626.634856854418</v>
      </c>
      <c r="H24" s="8"/>
      <c r="I24" s="8">
        <f t="shared" si="1"/>
        <v>12626.634856854418</v>
      </c>
      <c r="J24" s="8">
        <f t="shared" si="2"/>
        <v>24144.032796572086</v>
      </c>
    </row>
    <row r="25" spans="1:10" x14ac:dyDescent="0.25">
      <c r="A25" s="11"/>
      <c r="B25" s="18" t="s">
        <v>15</v>
      </c>
      <c r="C25" s="18"/>
      <c r="D25" s="12">
        <f t="shared" ref="D25:J25" si="3">SUM(D14:D24)</f>
        <v>363700.00000000006</v>
      </c>
      <c r="E25" s="12">
        <f t="shared" si="3"/>
        <v>11745.48</v>
      </c>
      <c r="F25" s="12">
        <f t="shared" si="3"/>
        <v>351954.52</v>
      </c>
      <c r="G25" s="12">
        <f t="shared" si="3"/>
        <v>392267.04</v>
      </c>
      <c r="H25" s="12">
        <f t="shared" si="3"/>
        <v>521.55999999999995</v>
      </c>
      <c r="I25" s="12">
        <f t="shared" si="3"/>
        <v>391745.48000000004</v>
      </c>
      <c r="J25" s="12">
        <f t="shared" si="3"/>
        <v>743700</v>
      </c>
    </row>
    <row r="27" spans="1:10" x14ac:dyDescent="0.25">
      <c r="H27" s="5"/>
      <c r="I27" s="5" t="s">
        <v>17</v>
      </c>
      <c r="J27" s="5"/>
    </row>
    <row r="28" spans="1:10" x14ac:dyDescent="0.25">
      <c r="I28" t="s">
        <v>18</v>
      </c>
    </row>
  </sheetData>
  <mergeCells count="22">
    <mergeCell ref="J10:J12"/>
    <mergeCell ref="I10:I12"/>
    <mergeCell ref="H10:H12"/>
    <mergeCell ref="A10:A12"/>
    <mergeCell ref="B10:C12"/>
    <mergeCell ref="D10:D12"/>
    <mergeCell ref="G10:G12"/>
    <mergeCell ref="B24:C24"/>
    <mergeCell ref="B25:C25"/>
    <mergeCell ref="E10:E12"/>
    <mergeCell ref="F10:F12"/>
    <mergeCell ref="B21:C21"/>
    <mergeCell ref="B22:C22"/>
    <mergeCell ref="B17:C17"/>
    <mergeCell ref="B18:C18"/>
    <mergeCell ref="B19:C19"/>
    <mergeCell ref="B20:C20"/>
    <mergeCell ref="B23:C23"/>
    <mergeCell ref="B13:C13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dcterms:created xsi:type="dcterms:W3CDTF">2024-02-06T06:55:42Z</dcterms:created>
  <dcterms:modified xsi:type="dcterms:W3CDTF">2024-02-14T14:21:17Z</dcterms:modified>
</cp:coreProperties>
</file>